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offbarton/Docs-stable/websites/ACC/auspano/unimog/"/>
    </mc:Choice>
  </mc:AlternateContent>
  <xr:revisionPtr revIDLastSave="0" documentId="13_ncr:1_{21E7349C-87FA-7A43-8927-096713326E54}" xr6:coauthVersionLast="47" xr6:coauthVersionMax="47" xr10:uidLastSave="{00000000-0000-0000-0000-000000000000}"/>
  <bookViews>
    <workbookView xWindow="39720" yWindow="1420" windowWidth="28040" windowHeight="17440" xr2:uid="{A1B909BC-371A-0E42-90D9-26FB858CAAB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76" i="1"/>
  <c r="E75" i="1"/>
  <c r="E74" i="1"/>
  <c r="E70" i="1"/>
  <c r="E69" i="1"/>
  <c r="E68" i="1"/>
  <c r="E20" i="1"/>
  <c r="E19" i="1"/>
  <c r="E18" i="1"/>
  <c r="E17" i="1"/>
  <c r="E16" i="1"/>
  <c r="E15" i="1"/>
  <c r="E14" i="1"/>
  <c r="E13" i="1"/>
  <c r="E12" i="1"/>
  <c r="E11" i="1"/>
  <c r="E10" i="1"/>
  <c r="E73" i="1"/>
  <c r="E72" i="1"/>
  <c r="E71" i="1"/>
  <c r="E67" i="1"/>
  <c r="E66" i="1"/>
  <c r="E65" i="1"/>
  <c r="E64" i="1"/>
  <c r="E58" i="1"/>
  <c r="F58" i="1"/>
  <c r="E59" i="1"/>
  <c r="F59" i="1"/>
  <c r="E60" i="1"/>
  <c r="F60" i="1"/>
  <c r="E61" i="1"/>
  <c r="F61" i="1"/>
  <c r="E62" i="1"/>
  <c r="F62" i="1"/>
  <c r="E63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48" i="1"/>
  <c r="E48" i="1"/>
  <c r="F49" i="1"/>
  <c r="E49" i="1"/>
  <c r="F50" i="1"/>
  <c r="E50" i="1"/>
  <c r="F51" i="1"/>
  <c r="E51" i="1"/>
  <c r="F52" i="1"/>
  <c r="E52" i="1"/>
  <c r="F53" i="1"/>
  <c r="E53" i="1"/>
  <c r="F54" i="1"/>
  <c r="E54" i="1"/>
  <c r="F55" i="1"/>
  <c r="E55" i="1"/>
  <c r="F56" i="1"/>
  <c r="E56" i="1"/>
  <c r="F57" i="1"/>
  <c r="E57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10" i="1"/>
  <c r="F9" i="1"/>
  <c r="E9" i="1"/>
  <c r="F8" i="1"/>
  <c r="E8" i="1"/>
  <c r="E36" i="1"/>
  <c r="F39" i="1"/>
  <c r="E39" i="1"/>
  <c r="F38" i="1"/>
  <c r="E38" i="1"/>
  <c r="F37" i="1"/>
  <c r="E37" i="1"/>
  <c r="F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F19" i="1"/>
  <c r="F18" i="1"/>
  <c r="F17" i="1"/>
  <c r="F16" i="1"/>
  <c r="F15" i="1"/>
  <c r="F14" i="1"/>
  <c r="F13" i="1"/>
  <c r="F12" i="1"/>
  <c r="F11" i="1"/>
  <c r="F2" i="1"/>
  <c r="F7" i="1"/>
  <c r="E7" i="1"/>
</calcChain>
</file>

<file path=xl/sharedStrings.xml><?xml version="1.0" encoding="utf-8"?>
<sst xmlns="http://schemas.openxmlformats.org/spreadsheetml/2006/main" count="133" uniqueCount="127">
  <si>
    <t>Service Task</t>
  </si>
  <si>
    <t>Current KMs</t>
  </si>
  <si>
    <t>Last performed</t>
  </si>
  <si>
    <t>KM</t>
  </si>
  <si>
    <t>Date</t>
  </si>
  <si>
    <t>Next due</t>
  </si>
  <si>
    <t>Check Oil</t>
  </si>
  <si>
    <t>Todays Date</t>
  </si>
  <si>
    <t>Check Tyre Pressures</t>
  </si>
  <si>
    <t>Top Up windscreen fluid</t>
  </si>
  <si>
    <t>Change wiper blades</t>
  </si>
  <si>
    <t>Change engine oil</t>
  </si>
  <si>
    <t>Replace engine oil filter</t>
  </si>
  <si>
    <t>Top Up transmission oil</t>
  </si>
  <si>
    <t>Replace Transmission Oil</t>
  </si>
  <si>
    <t>Top Up PTO oil</t>
  </si>
  <si>
    <t>Replace PTO Oil</t>
  </si>
  <si>
    <t>Top Up front &amp; rear diff oil</t>
  </si>
  <si>
    <t>Replace front &amp; rear diff oil</t>
  </si>
  <si>
    <t>Top Up front &amp; rear portals oil</t>
  </si>
  <si>
    <t>Replace front &amp; rear portals oil</t>
  </si>
  <si>
    <t>Lubricate park brake lever</t>
  </si>
  <si>
    <t>Top Up power steering fluid</t>
  </si>
  <si>
    <t>Lubricate Steering system</t>
  </si>
  <si>
    <t>Lubricate Clutch to transmission drive shaft</t>
  </si>
  <si>
    <t>PTO Transmission shaft joints</t>
  </si>
  <si>
    <t>PTO winch driveshaft</t>
  </si>
  <si>
    <t>Winch dog clutch shaft</t>
  </si>
  <si>
    <t>Winch mounting pins</t>
  </si>
  <si>
    <t>Winch Oil</t>
  </si>
  <si>
    <t>Winch fairleads and rollers</t>
  </si>
  <si>
    <t>Clean and lubricate Winch rope</t>
  </si>
  <si>
    <t>Lubricate Engine Brake Linkage</t>
  </si>
  <si>
    <t>Lubricate Door Locks and hinges</t>
  </si>
  <si>
    <t>Drain and Refill Fuel Tank</t>
  </si>
  <si>
    <t>Clean Fuel pre-filter</t>
  </si>
  <si>
    <t>Repace fuel filters</t>
  </si>
  <si>
    <t>Clean Air filter</t>
  </si>
  <si>
    <t>Inspect spare wheel and carrier operation</t>
  </si>
  <si>
    <t>Lubricate Bonnet locks and hinges</t>
  </si>
  <si>
    <t>Lubricate Accelrator cross shaft and pedal pivot</t>
  </si>
  <si>
    <t>Lubricate Tailgate Hinges, catches and latches</t>
  </si>
  <si>
    <t>Lubricate battery compartment slides</t>
  </si>
  <si>
    <t>Top up and clean battery electrolyte</t>
  </si>
  <si>
    <t>Lubricate seat slides</t>
  </si>
  <si>
    <t>Clean and inspect mirrors and windows</t>
  </si>
  <si>
    <t>Inspect wheel nut security</t>
  </si>
  <si>
    <t>Inspect spare wheel security</t>
  </si>
  <si>
    <t>inspect spare wheel winch operation</t>
  </si>
  <si>
    <t>Lubricate Pintle hook</t>
  </si>
  <si>
    <t>Lubricate Tray Twist locks</t>
  </si>
  <si>
    <t>Inspect CES</t>
  </si>
  <si>
    <t>Inspect Vehicle Jack and check opertion.</t>
  </si>
  <si>
    <t>Inspect mounting blocks (wood) for vehicle jack</t>
  </si>
  <si>
    <t>Inspect recovery gear for wear</t>
  </si>
  <si>
    <t>Inspect Vehicle Jack classification tag</t>
  </si>
  <si>
    <t>Inspect vehicle fire extinguisher inspection tag</t>
  </si>
  <si>
    <t>Clean vehicle</t>
  </si>
  <si>
    <t>Hydraulic oil reservoir</t>
  </si>
  <si>
    <t>Hydraulic oil filter</t>
  </si>
  <si>
    <t>Hoist cylinder and tailgate trunnions</t>
  </si>
  <si>
    <t>Tailgate cylinder</t>
  </si>
  <si>
    <t>Tailgate hinge lever</t>
  </si>
  <si>
    <t>Dump system operation incl. locks and gauges</t>
  </si>
  <si>
    <t>Power steering oil filter</t>
  </si>
  <si>
    <t>Steering system</t>
  </si>
  <si>
    <t>Steering box mounting bolts security</t>
  </si>
  <si>
    <t>Compressed air system - including pipes and hoses</t>
  </si>
  <si>
    <t>Drive belts</t>
  </si>
  <si>
    <t>Fuel lines for chaffing, - leaks and security</t>
  </si>
  <si>
    <t xml:space="preserve">Air filter </t>
  </si>
  <si>
    <t>Air system operation</t>
  </si>
  <si>
    <t>Brake hydraulic system</t>
  </si>
  <si>
    <t>Brake system operation</t>
  </si>
  <si>
    <t>Brake pad wear</t>
  </si>
  <si>
    <t>Clutch system operation</t>
  </si>
  <si>
    <t>Tray to chassis mounting bolts security</t>
  </si>
  <si>
    <t>Cab to chassis mounting bolts security</t>
  </si>
  <si>
    <t>Engine brake operation</t>
  </si>
  <si>
    <t>Generator mounting bolts security</t>
  </si>
  <si>
    <t>Brake caliper shroud securing bolts security</t>
  </si>
  <si>
    <t>Fuel pre-filter</t>
  </si>
  <si>
    <t>Accelerator linkage and pedal stop bolt</t>
  </si>
  <si>
    <t>Radiator coolant</t>
  </si>
  <si>
    <t>Suspension components</t>
  </si>
  <si>
    <t>Drive shafts and universal joints</t>
  </si>
  <si>
    <t>Cabin heating and ventilation system filter</t>
  </si>
  <si>
    <t>Spare wheel winch and cable</t>
  </si>
  <si>
    <t>PTO driveshaft</t>
  </si>
  <si>
    <t>Winch dog clutch operation</t>
  </si>
  <si>
    <t>Winch operation</t>
  </si>
  <si>
    <t>Winch rope and CES recovery items</t>
  </si>
  <si>
    <t>Winch torque limiter</t>
  </si>
  <si>
    <t>Tyres</t>
  </si>
  <si>
    <t>Wheel alignment</t>
  </si>
  <si>
    <t>Body/chassis condition</t>
  </si>
  <si>
    <t>Seat belts, mountings and inertia reel operation</t>
  </si>
  <si>
    <t>Headlight alignment</t>
  </si>
  <si>
    <t>Operation of lights, gauges, warning lights and horn</t>
  </si>
  <si>
    <t>Tailgate/sidegate hinges and hinge mounts</t>
  </si>
  <si>
    <t>Safety chain mounts secure and complete</t>
  </si>
  <si>
    <t>Pintle hook</t>
  </si>
  <si>
    <t>NATO plug operation</t>
  </si>
  <si>
    <t>Vehicle jack</t>
  </si>
  <si>
    <t>Hydraulic oil pump and mounting bracket</t>
  </si>
  <si>
    <t>Hydraulic oil pump drive</t>
  </si>
  <si>
    <t>Tailgate locking switch</t>
  </si>
  <si>
    <t>Airlines, hoses, bushes and clamps</t>
  </si>
  <si>
    <t>Hoist cylinder mounting - bolts</t>
  </si>
  <si>
    <t>Hoist valve connections</t>
  </si>
  <si>
    <t>Hoist valve mounting bolts</t>
  </si>
  <si>
    <t>Chassis sub-frame mounting bolts</t>
  </si>
  <si>
    <t>Dumpbody</t>
  </si>
  <si>
    <t>Crane useability</t>
  </si>
  <si>
    <t>Road test</t>
  </si>
  <si>
    <t>Inspect Engine mounting bolts</t>
  </si>
  <si>
    <t>Inspect Exhaust manifold bolts security</t>
  </si>
  <si>
    <t>Inspect Valve clearance</t>
  </si>
  <si>
    <t>Replace Engine breather filter</t>
  </si>
  <si>
    <t>Inspect Front and rear axle stabiliser bar mounting bolts security (bracket to chassis)</t>
  </si>
  <si>
    <t>Inspect Front and rear strut - securing bolts security (axle to torque tube)</t>
  </si>
  <si>
    <t>Inspect Front and rear pan hard rod securing bolts security (axle to chassis)</t>
  </si>
  <si>
    <t>Inspect Transmission mounting - bolts security</t>
  </si>
  <si>
    <t>Inspect Transmission shift - mechanism</t>
  </si>
  <si>
    <t>Inspect Power steering reservoir</t>
  </si>
  <si>
    <t>Interval</t>
  </si>
  <si>
    <t>The Army servicing was based on a 5000 km cycle.  I suggest that this is reduced for older trucks to approx 2500.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</si>
</sst>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14" fontId="0" fillId="3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/>
    <xf numFmtId="14" fontId="0" fillId="2" borderId="0" xfId="0" applyNumberFormat="1" applyFill="1"/>
    <xf numFmtId="0" fontId="0" fillId="4" borderId="0" xfId="0" applyFill="1" applyAlignment="1">
      <alignment wrapText="1"/>
    </xf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B171-2B42-2244-8600-006B0AD62B3E}">
  <sheetPr>
    <pageSetUpPr fitToPage="1"/>
  </sheetPr>
  <dimension ref="B2:F128"/>
  <sheetViews>
    <sheetView tabSelected="1" workbookViewId="0">
      <selection activeCell="E120" sqref="E120"/>
    </sheetView>
  </sheetViews>
  <sheetFormatPr baseColWidth="10" defaultRowHeight="16" x14ac:dyDescent="0.2"/>
  <cols>
    <col min="1" max="1" width="4.33203125" customWidth="1"/>
    <col min="2" max="2" width="20.5" style="3" customWidth="1"/>
    <col min="3" max="3" width="12.5" customWidth="1"/>
    <col min="4" max="4" width="11.83203125" customWidth="1"/>
    <col min="5" max="5" width="12" customWidth="1"/>
    <col min="6" max="6" width="12.1640625" customWidth="1"/>
  </cols>
  <sheetData>
    <row r="2" spans="2:6" ht="17" x14ac:dyDescent="0.2">
      <c r="B2" s="3" t="s">
        <v>1</v>
      </c>
      <c r="C2" s="4">
        <v>1000</v>
      </c>
      <c r="E2" t="s">
        <v>7</v>
      </c>
      <c r="F2" s="5">
        <f ca="1">TODAY()</f>
        <v>45604</v>
      </c>
    </row>
    <row r="3" spans="2:6" ht="17" x14ac:dyDescent="0.2">
      <c r="B3" s="3" t="s">
        <v>125</v>
      </c>
      <c r="C3">
        <v>5000</v>
      </c>
      <c r="D3" t="s">
        <v>126</v>
      </c>
    </row>
    <row r="5" spans="2:6" x14ac:dyDescent="0.2">
      <c r="C5" s="1" t="s">
        <v>2</v>
      </c>
      <c r="D5" s="1"/>
      <c r="E5" s="1" t="s">
        <v>5</v>
      </c>
      <c r="F5" s="1"/>
    </row>
    <row r="6" spans="2:6" ht="17" x14ac:dyDescent="0.2">
      <c r="B6" s="3" t="s">
        <v>0</v>
      </c>
      <c r="C6" t="s">
        <v>3</v>
      </c>
      <c r="D6" t="s">
        <v>4</v>
      </c>
      <c r="E6" t="s">
        <v>3</v>
      </c>
      <c r="F6" t="s">
        <v>4</v>
      </c>
    </row>
    <row r="7" spans="2:6" ht="17" x14ac:dyDescent="0.2">
      <c r="B7" s="3" t="s">
        <v>6</v>
      </c>
      <c r="C7">
        <v>1080</v>
      </c>
      <c r="D7" s="2">
        <v>45599</v>
      </c>
      <c r="E7">
        <f>C7+500</f>
        <v>1580</v>
      </c>
      <c r="F7" s="2">
        <f>D7+5</f>
        <v>45604</v>
      </c>
    </row>
    <row r="8" spans="2:6" ht="17" x14ac:dyDescent="0.2">
      <c r="B8" s="3" t="s">
        <v>8</v>
      </c>
      <c r="C8">
        <v>0</v>
      </c>
      <c r="D8" s="2">
        <v>45592</v>
      </c>
      <c r="E8">
        <f>C8+1000</f>
        <v>1000</v>
      </c>
      <c r="F8" s="2">
        <f>D8+30</f>
        <v>45622</v>
      </c>
    </row>
    <row r="9" spans="2:6" ht="34" x14ac:dyDescent="0.2">
      <c r="B9" s="3" t="s">
        <v>9</v>
      </c>
      <c r="C9">
        <v>0</v>
      </c>
      <c r="D9" s="2">
        <v>45593</v>
      </c>
      <c r="E9">
        <f>C9+1000</f>
        <v>1000</v>
      </c>
      <c r="F9" s="2">
        <f>D9+30</f>
        <v>45623</v>
      </c>
    </row>
    <row r="10" spans="2:6" ht="17" x14ac:dyDescent="0.2">
      <c r="B10" s="3" t="s">
        <v>10</v>
      </c>
      <c r="C10">
        <v>0</v>
      </c>
      <c r="D10" s="2">
        <v>45594</v>
      </c>
      <c r="E10">
        <f>C10+$C$3</f>
        <v>5000</v>
      </c>
      <c r="F10" s="2">
        <f>D10+180</f>
        <v>45774</v>
      </c>
    </row>
    <row r="11" spans="2:6" ht="17" x14ac:dyDescent="0.2">
      <c r="B11" s="3" t="s">
        <v>11</v>
      </c>
      <c r="C11">
        <v>0</v>
      </c>
      <c r="D11" s="2">
        <v>45595</v>
      </c>
      <c r="E11">
        <f>C11+(2*$C$3)</f>
        <v>10000</v>
      </c>
      <c r="F11" s="2">
        <f>D11+365</f>
        <v>45960</v>
      </c>
    </row>
    <row r="12" spans="2:6" ht="34" x14ac:dyDescent="0.2">
      <c r="B12" s="3" t="s">
        <v>12</v>
      </c>
      <c r="C12">
        <v>0</v>
      </c>
      <c r="D12" s="2">
        <v>45595</v>
      </c>
      <c r="E12">
        <f>C12+(2*$C$3)</f>
        <v>10000</v>
      </c>
      <c r="F12" s="2">
        <f>D12+365</f>
        <v>45960</v>
      </c>
    </row>
    <row r="13" spans="2:6" ht="34" x14ac:dyDescent="0.2">
      <c r="B13" s="3" t="s">
        <v>13</v>
      </c>
      <c r="C13">
        <v>0</v>
      </c>
      <c r="D13" s="2">
        <v>45595</v>
      </c>
      <c r="E13">
        <f>C13+(2*$C$3)</f>
        <v>10000</v>
      </c>
      <c r="F13" s="2">
        <f>D13+365</f>
        <v>45960</v>
      </c>
    </row>
    <row r="14" spans="2:6" ht="34" x14ac:dyDescent="0.2">
      <c r="B14" s="3" t="s">
        <v>14</v>
      </c>
      <c r="C14">
        <v>0</v>
      </c>
      <c r="D14" s="2">
        <v>45595</v>
      </c>
      <c r="E14">
        <f>C14+(4*$C$3)</f>
        <v>20000</v>
      </c>
      <c r="F14" s="2">
        <f>D14+365</f>
        <v>45960</v>
      </c>
    </row>
    <row r="15" spans="2:6" ht="17" x14ac:dyDescent="0.2">
      <c r="B15" s="6" t="s">
        <v>15</v>
      </c>
      <c r="C15" s="7">
        <v>0</v>
      </c>
      <c r="D15" s="8">
        <v>45595</v>
      </c>
      <c r="E15" s="7">
        <f>C15+(2*$C$3)</f>
        <v>10000</v>
      </c>
      <c r="F15" s="8">
        <f>D15+365</f>
        <v>45960</v>
      </c>
    </row>
    <row r="16" spans="2:6" ht="17" x14ac:dyDescent="0.2">
      <c r="B16" s="6" t="s">
        <v>16</v>
      </c>
      <c r="C16" s="7">
        <v>0</v>
      </c>
      <c r="D16" s="8">
        <v>45595</v>
      </c>
      <c r="E16" s="7">
        <f>C16+(4*$C$3)</f>
        <v>20000</v>
      </c>
      <c r="F16" s="8">
        <f>D16+365</f>
        <v>45960</v>
      </c>
    </row>
    <row r="17" spans="2:6" ht="34" x14ac:dyDescent="0.2">
      <c r="B17" s="3" t="s">
        <v>17</v>
      </c>
      <c r="C17">
        <v>0</v>
      </c>
      <c r="D17" s="2">
        <v>45595</v>
      </c>
      <c r="E17">
        <f>C17+(2*$C$3)</f>
        <v>10000</v>
      </c>
      <c r="F17" s="2">
        <f>D17+365</f>
        <v>45960</v>
      </c>
    </row>
    <row r="18" spans="2:6" ht="34" x14ac:dyDescent="0.2">
      <c r="B18" s="3" t="s">
        <v>18</v>
      </c>
      <c r="C18">
        <v>0</v>
      </c>
      <c r="D18" s="2">
        <v>45595</v>
      </c>
      <c r="E18">
        <f>C18+(4*$C$3)</f>
        <v>20000</v>
      </c>
      <c r="F18" s="2">
        <f>D18+365</f>
        <v>45960</v>
      </c>
    </row>
    <row r="19" spans="2:6" ht="34" x14ac:dyDescent="0.2">
      <c r="B19" s="3" t="s">
        <v>19</v>
      </c>
      <c r="C19">
        <v>0</v>
      </c>
      <c r="D19" s="2">
        <v>45595</v>
      </c>
      <c r="E19">
        <f>C19+(2*$C$3)</f>
        <v>10000</v>
      </c>
      <c r="F19" s="2">
        <f>D19+365</f>
        <v>45960</v>
      </c>
    </row>
    <row r="20" spans="2:6" ht="34" x14ac:dyDescent="0.2">
      <c r="B20" s="3" t="s">
        <v>20</v>
      </c>
      <c r="C20">
        <v>0</v>
      </c>
      <c r="D20" s="2">
        <v>45595</v>
      </c>
      <c r="E20">
        <f>C20+(4*$C$3)</f>
        <v>20000</v>
      </c>
      <c r="F20" s="2">
        <f>D20+365</f>
        <v>45960</v>
      </c>
    </row>
    <row r="21" spans="2:6" ht="34" x14ac:dyDescent="0.2">
      <c r="B21" s="3" t="s">
        <v>21</v>
      </c>
      <c r="C21">
        <v>0</v>
      </c>
      <c r="D21" s="2">
        <v>45595</v>
      </c>
      <c r="E21">
        <f>C21+5000</f>
        <v>5000</v>
      </c>
      <c r="F21" s="2">
        <f>D21+365</f>
        <v>45960</v>
      </c>
    </row>
    <row r="22" spans="2:6" ht="34" x14ac:dyDescent="0.2">
      <c r="B22" s="3" t="s">
        <v>22</v>
      </c>
      <c r="C22">
        <v>0</v>
      </c>
      <c r="D22" s="2">
        <v>45595</v>
      </c>
      <c r="E22">
        <f>C22+5000</f>
        <v>5000</v>
      </c>
      <c r="F22" s="2">
        <f>D22+365</f>
        <v>45960</v>
      </c>
    </row>
    <row r="23" spans="2:6" ht="34" x14ac:dyDescent="0.2">
      <c r="B23" s="3" t="s">
        <v>23</v>
      </c>
      <c r="C23">
        <v>0</v>
      </c>
      <c r="D23" s="2">
        <v>45595</v>
      </c>
      <c r="E23">
        <f>C23+5000</f>
        <v>5000</v>
      </c>
      <c r="F23" s="2">
        <f>D23+365</f>
        <v>45960</v>
      </c>
    </row>
    <row r="24" spans="2:6" ht="51" x14ac:dyDescent="0.2">
      <c r="B24" s="3" t="s">
        <v>24</v>
      </c>
      <c r="C24">
        <v>0</v>
      </c>
      <c r="D24" s="2">
        <v>45595</v>
      </c>
      <c r="E24">
        <f>C24+5000</f>
        <v>5000</v>
      </c>
      <c r="F24" s="2">
        <f>D24+365</f>
        <v>45960</v>
      </c>
    </row>
    <row r="25" spans="2:6" ht="34" x14ac:dyDescent="0.2">
      <c r="B25" s="6" t="s">
        <v>25</v>
      </c>
      <c r="C25" s="7">
        <v>0</v>
      </c>
      <c r="D25" s="8">
        <v>45595</v>
      </c>
      <c r="E25" s="7">
        <f>C25+5000</f>
        <v>5000</v>
      </c>
      <c r="F25" s="8">
        <f>D25+365</f>
        <v>45960</v>
      </c>
    </row>
    <row r="26" spans="2:6" ht="17" x14ac:dyDescent="0.2">
      <c r="B26" s="6" t="s">
        <v>26</v>
      </c>
      <c r="C26" s="7">
        <v>0</v>
      </c>
      <c r="D26" s="8">
        <v>45595</v>
      </c>
      <c r="E26" s="7">
        <f>C26+5000</f>
        <v>5000</v>
      </c>
      <c r="F26" s="8">
        <f>D26+365</f>
        <v>45960</v>
      </c>
    </row>
    <row r="27" spans="2:6" ht="17" x14ac:dyDescent="0.2">
      <c r="B27" s="6" t="s">
        <v>27</v>
      </c>
      <c r="C27" s="7">
        <v>0</v>
      </c>
      <c r="D27" s="8">
        <v>45595</v>
      </c>
      <c r="E27" s="7">
        <f>C27+5000</f>
        <v>5000</v>
      </c>
      <c r="F27" s="8">
        <f>D27+365</f>
        <v>45960</v>
      </c>
    </row>
    <row r="28" spans="2:6" ht="17" x14ac:dyDescent="0.2">
      <c r="B28" s="6" t="s">
        <v>28</v>
      </c>
      <c r="C28" s="7">
        <v>0</v>
      </c>
      <c r="D28" s="8">
        <v>45595</v>
      </c>
      <c r="E28" s="7">
        <f>C28+5000</f>
        <v>5000</v>
      </c>
      <c r="F28" s="8">
        <f>D28+365</f>
        <v>45960</v>
      </c>
    </row>
    <row r="29" spans="2:6" ht="17" x14ac:dyDescent="0.2">
      <c r="B29" s="6" t="s">
        <v>29</v>
      </c>
      <c r="C29" s="7">
        <v>0</v>
      </c>
      <c r="D29" s="8">
        <v>45595</v>
      </c>
      <c r="E29" s="7">
        <f>C29+5000</f>
        <v>5000</v>
      </c>
      <c r="F29" s="8">
        <f>D29+365</f>
        <v>45960</v>
      </c>
    </row>
    <row r="30" spans="2:6" ht="34" x14ac:dyDescent="0.2">
      <c r="B30" s="6" t="s">
        <v>30</v>
      </c>
      <c r="C30" s="7">
        <v>0</v>
      </c>
      <c r="D30" s="8">
        <v>45595</v>
      </c>
      <c r="E30" s="7">
        <f>C30+5000</f>
        <v>5000</v>
      </c>
      <c r="F30" s="8">
        <f>D30+365</f>
        <v>45960</v>
      </c>
    </row>
    <row r="31" spans="2:6" ht="34" x14ac:dyDescent="0.2">
      <c r="B31" s="3" t="s">
        <v>31</v>
      </c>
      <c r="C31">
        <v>0</v>
      </c>
      <c r="D31" s="2">
        <v>45595</v>
      </c>
      <c r="E31">
        <f>C31+5000</f>
        <v>5000</v>
      </c>
      <c r="F31" s="2">
        <f>D31+365</f>
        <v>45960</v>
      </c>
    </row>
    <row r="32" spans="2:6" ht="34" x14ac:dyDescent="0.2">
      <c r="B32" s="3" t="s">
        <v>32</v>
      </c>
      <c r="C32">
        <v>0</v>
      </c>
      <c r="D32" s="2">
        <v>45595</v>
      </c>
      <c r="E32">
        <f>C32+5000</f>
        <v>5000</v>
      </c>
      <c r="F32" s="2">
        <f>D32+365</f>
        <v>45960</v>
      </c>
    </row>
    <row r="33" spans="2:6" ht="34" x14ac:dyDescent="0.2">
      <c r="B33" s="3" t="s">
        <v>33</v>
      </c>
      <c r="C33">
        <v>0</v>
      </c>
      <c r="D33" s="2">
        <v>45595</v>
      </c>
      <c r="E33">
        <f>C33+5000</f>
        <v>5000</v>
      </c>
      <c r="F33" s="2">
        <f>D33+365</f>
        <v>45960</v>
      </c>
    </row>
    <row r="34" spans="2:6" ht="34" x14ac:dyDescent="0.2">
      <c r="B34" s="3" t="s">
        <v>34</v>
      </c>
      <c r="C34">
        <v>0</v>
      </c>
      <c r="D34" s="2">
        <v>45595</v>
      </c>
      <c r="E34">
        <f>C34+5000</f>
        <v>5000</v>
      </c>
      <c r="F34" s="2">
        <f>D34+365</f>
        <v>45960</v>
      </c>
    </row>
    <row r="35" spans="2:6" ht="17" x14ac:dyDescent="0.2">
      <c r="B35" s="3" t="s">
        <v>35</v>
      </c>
      <c r="C35">
        <v>0</v>
      </c>
      <c r="D35" s="2">
        <v>45595</v>
      </c>
      <c r="E35">
        <f>C35+5000</f>
        <v>5000</v>
      </c>
      <c r="F35" s="2">
        <f>D35+365</f>
        <v>45960</v>
      </c>
    </row>
    <row r="36" spans="2:6" ht="17" x14ac:dyDescent="0.2">
      <c r="B36" s="3" t="s">
        <v>36</v>
      </c>
      <c r="C36">
        <v>0</v>
      </c>
      <c r="D36" s="2">
        <v>45595</v>
      </c>
      <c r="E36">
        <f>C36+10000</f>
        <v>10000</v>
      </c>
      <c r="F36" s="2">
        <f>D36+365</f>
        <v>45960</v>
      </c>
    </row>
    <row r="37" spans="2:6" ht="17" x14ac:dyDescent="0.2">
      <c r="B37" s="3" t="s">
        <v>37</v>
      </c>
      <c r="C37">
        <v>0</v>
      </c>
      <c r="D37" s="2">
        <v>45595</v>
      </c>
      <c r="E37">
        <f>C37+5000</f>
        <v>5000</v>
      </c>
      <c r="F37" s="2">
        <f>D37+365</f>
        <v>45960</v>
      </c>
    </row>
    <row r="38" spans="2:6" ht="34" x14ac:dyDescent="0.2">
      <c r="B38" s="3" t="s">
        <v>38</v>
      </c>
      <c r="C38">
        <v>0</v>
      </c>
      <c r="D38" s="2">
        <v>45595</v>
      </c>
      <c r="E38">
        <f>C38+5000</f>
        <v>5000</v>
      </c>
      <c r="F38" s="2">
        <f>D38+365</f>
        <v>45960</v>
      </c>
    </row>
    <row r="39" spans="2:6" ht="34" x14ac:dyDescent="0.2">
      <c r="B39" s="3" t="s">
        <v>39</v>
      </c>
      <c r="C39">
        <v>0</v>
      </c>
      <c r="D39" s="2">
        <v>45595</v>
      </c>
      <c r="E39">
        <f>C39+5000</f>
        <v>5000</v>
      </c>
      <c r="F39" s="2">
        <f>D39+365</f>
        <v>45960</v>
      </c>
    </row>
    <row r="40" spans="2:6" ht="51" x14ac:dyDescent="0.2">
      <c r="B40" s="3" t="s">
        <v>40</v>
      </c>
      <c r="C40">
        <v>0</v>
      </c>
      <c r="D40" s="2">
        <v>45595</v>
      </c>
      <c r="E40">
        <f>C40+5000</f>
        <v>5000</v>
      </c>
      <c r="F40" s="2">
        <f>D40+365</f>
        <v>45960</v>
      </c>
    </row>
    <row r="41" spans="2:6" ht="51" x14ac:dyDescent="0.2">
      <c r="B41" s="3" t="s">
        <v>41</v>
      </c>
      <c r="C41">
        <v>0</v>
      </c>
      <c r="D41" s="2">
        <v>45595</v>
      </c>
      <c r="E41">
        <f>C41+5000</f>
        <v>5000</v>
      </c>
      <c r="F41" s="2">
        <f>D41+365</f>
        <v>45960</v>
      </c>
    </row>
    <row r="42" spans="2:6" ht="34" x14ac:dyDescent="0.2">
      <c r="B42" s="3" t="s">
        <v>42</v>
      </c>
      <c r="C42">
        <v>0</v>
      </c>
      <c r="D42" s="2">
        <v>45595</v>
      </c>
      <c r="E42">
        <f>C42+5000</f>
        <v>5000</v>
      </c>
      <c r="F42" s="2">
        <f>D42+365</f>
        <v>45960</v>
      </c>
    </row>
    <row r="43" spans="2:6" ht="34" x14ac:dyDescent="0.2">
      <c r="B43" s="3" t="s">
        <v>43</v>
      </c>
      <c r="C43">
        <v>0</v>
      </c>
      <c r="D43" s="2">
        <v>45595</v>
      </c>
      <c r="E43">
        <f>C43+5000</f>
        <v>5000</v>
      </c>
      <c r="F43" s="2">
        <f>D43+365</f>
        <v>45960</v>
      </c>
    </row>
    <row r="44" spans="2:6" ht="17" x14ac:dyDescent="0.2">
      <c r="B44" s="3" t="s">
        <v>44</v>
      </c>
      <c r="C44">
        <v>0</v>
      </c>
      <c r="D44" s="2">
        <v>45595</v>
      </c>
      <c r="E44">
        <f>C44+5000</f>
        <v>5000</v>
      </c>
      <c r="F44" s="2">
        <f>D44+365</f>
        <v>45960</v>
      </c>
    </row>
    <row r="45" spans="2:6" ht="34" x14ac:dyDescent="0.2">
      <c r="B45" s="3" t="s">
        <v>45</v>
      </c>
      <c r="C45">
        <v>0</v>
      </c>
      <c r="D45" s="2">
        <v>45595</v>
      </c>
      <c r="E45">
        <f>C45+5000</f>
        <v>5000</v>
      </c>
      <c r="F45" s="2">
        <f>D45+365</f>
        <v>45960</v>
      </c>
    </row>
    <row r="46" spans="2:6" ht="34" x14ac:dyDescent="0.2">
      <c r="B46" s="3" t="s">
        <v>46</v>
      </c>
      <c r="C46">
        <v>0</v>
      </c>
      <c r="D46" s="2">
        <v>45595</v>
      </c>
      <c r="E46">
        <f>C46+5000</f>
        <v>5000</v>
      </c>
      <c r="F46" s="2">
        <f>D46+365</f>
        <v>45960</v>
      </c>
    </row>
    <row r="47" spans="2:6" ht="34" x14ac:dyDescent="0.2">
      <c r="B47" s="3" t="s">
        <v>47</v>
      </c>
      <c r="C47">
        <v>0</v>
      </c>
      <c r="D47" s="2">
        <v>45595</v>
      </c>
      <c r="E47">
        <f>C47+5000</f>
        <v>5000</v>
      </c>
      <c r="F47" s="2">
        <f>D47+365</f>
        <v>45960</v>
      </c>
    </row>
    <row r="48" spans="2:6" ht="34" x14ac:dyDescent="0.2">
      <c r="B48" s="3" t="s">
        <v>48</v>
      </c>
      <c r="C48">
        <v>0</v>
      </c>
      <c r="D48" s="2">
        <v>45595</v>
      </c>
      <c r="E48">
        <f>C48+5000</f>
        <v>5000</v>
      </c>
      <c r="F48" s="2">
        <f>D48+365</f>
        <v>45960</v>
      </c>
    </row>
    <row r="49" spans="2:6" ht="17" x14ac:dyDescent="0.2">
      <c r="B49" s="3" t="s">
        <v>49</v>
      </c>
      <c r="C49">
        <v>0</v>
      </c>
      <c r="D49" s="2">
        <v>45595</v>
      </c>
      <c r="E49">
        <f>C49+5000</f>
        <v>5000</v>
      </c>
      <c r="F49" s="2">
        <f>D49+365</f>
        <v>45960</v>
      </c>
    </row>
    <row r="50" spans="2:6" ht="34" x14ac:dyDescent="0.2">
      <c r="B50" s="3" t="s">
        <v>50</v>
      </c>
      <c r="C50">
        <v>0</v>
      </c>
      <c r="D50" s="2">
        <v>45595</v>
      </c>
      <c r="E50">
        <f>C50+5000</f>
        <v>5000</v>
      </c>
      <c r="F50" s="2">
        <f>D50+365</f>
        <v>45960</v>
      </c>
    </row>
    <row r="51" spans="2:6" ht="17" x14ac:dyDescent="0.2">
      <c r="B51" s="3" t="s">
        <v>51</v>
      </c>
      <c r="C51">
        <v>0</v>
      </c>
      <c r="D51" s="2">
        <v>45595</v>
      </c>
      <c r="E51">
        <f>C51+5000</f>
        <v>5000</v>
      </c>
      <c r="F51" s="2">
        <f>D51+365</f>
        <v>45960</v>
      </c>
    </row>
    <row r="52" spans="2:6" ht="34" x14ac:dyDescent="0.2">
      <c r="B52" s="3" t="s">
        <v>52</v>
      </c>
      <c r="C52">
        <v>0</v>
      </c>
      <c r="D52" s="2">
        <v>45595</v>
      </c>
      <c r="E52">
        <f>C52+5000</f>
        <v>5000</v>
      </c>
      <c r="F52" s="2">
        <f>D52+365</f>
        <v>45960</v>
      </c>
    </row>
    <row r="53" spans="2:6" ht="39" customHeight="1" x14ac:dyDescent="0.2">
      <c r="B53" s="3" t="s">
        <v>53</v>
      </c>
      <c r="C53">
        <v>0</v>
      </c>
      <c r="D53" s="2">
        <v>45595</v>
      </c>
      <c r="E53">
        <f>C53+5000</f>
        <v>5000</v>
      </c>
      <c r="F53" s="2">
        <f>D53+365</f>
        <v>45960</v>
      </c>
    </row>
    <row r="54" spans="2:6" ht="34" x14ac:dyDescent="0.2">
      <c r="B54" s="3" t="s">
        <v>54</v>
      </c>
      <c r="C54">
        <v>0</v>
      </c>
      <c r="D54" s="2">
        <v>45595</v>
      </c>
      <c r="E54">
        <f>C54+5000</f>
        <v>5000</v>
      </c>
      <c r="F54" s="2">
        <f>D54+365</f>
        <v>45960</v>
      </c>
    </row>
    <row r="55" spans="2:6" ht="34" x14ac:dyDescent="0.2">
      <c r="B55" s="3" t="s">
        <v>55</v>
      </c>
      <c r="C55">
        <v>0</v>
      </c>
      <c r="D55" s="2">
        <v>45595</v>
      </c>
      <c r="E55">
        <f>C55+5000</f>
        <v>5000</v>
      </c>
      <c r="F55" s="2">
        <f>D55+365</f>
        <v>45960</v>
      </c>
    </row>
    <row r="56" spans="2:6" ht="51" x14ac:dyDescent="0.2">
      <c r="B56" s="3" t="s">
        <v>56</v>
      </c>
      <c r="C56">
        <v>0</v>
      </c>
      <c r="D56" s="2">
        <v>45595</v>
      </c>
      <c r="E56">
        <f>C56+5000</f>
        <v>5000</v>
      </c>
      <c r="F56" s="2">
        <f>D56+365</f>
        <v>45960</v>
      </c>
    </row>
    <row r="57" spans="2:6" ht="17" x14ac:dyDescent="0.2">
      <c r="B57" s="3" t="s">
        <v>57</v>
      </c>
      <c r="C57">
        <v>0</v>
      </c>
      <c r="D57" s="2">
        <v>45595</v>
      </c>
      <c r="E57">
        <f>C57+5000</f>
        <v>5000</v>
      </c>
      <c r="F57" s="2">
        <f>D57+365</f>
        <v>45960</v>
      </c>
    </row>
    <row r="58" spans="2:6" ht="17" x14ac:dyDescent="0.2">
      <c r="B58" s="9" t="s">
        <v>58</v>
      </c>
      <c r="C58" s="10">
        <v>0</v>
      </c>
      <c r="D58" s="11">
        <v>45595</v>
      </c>
      <c r="E58" s="10">
        <f t="shared" ref="E58:E121" si="0">C58+5000</f>
        <v>5000</v>
      </c>
      <c r="F58" s="11">
        <f t="shared" ref="F58:F121" si="1">D58+365</f>
        <v>45960</v>
      </c>
    </row>
    <row r="59" spans="2:6" ht="17" x14ac:dyDescent="0.2">
      <c r="B59" s="9" t="s">
        <v>59</v>
      </c>
      <c r="C59" s="10">
        <v>0</v>
      </c>
      <c r="D59" s="11">
        <v>45595</v>
      </c>
      <c r="E59" s="10">
        <f t="shared" si="0"/>
        <v>5000</v>
      </c>
      <c r="F59" s="11">
        <f t="shared" si="1"/>
        <v>45960</v>
      </c>
    </row>
    <row r="60" spans="2:6" ht="34" x14ac:dyDescent="0.2">
      <c r="B60" s="9" t="s">
        <v>60</v>
      </c>
      <c r="C60" s="10">
        <v>0</v>
      </c>
      <c r="D60" s="11">
        <v>45595</v>
      </c>
      <c r="E60" s="10">
        <f t="shared" si="0"/>
        <v>5000</v>
      </c>
      <c r="F60" s="11">
        <f t="shared" si="1"/>
        <v>45960</v>
      </c>
    </row>
    <row r="61" spans="2:6" ht="17" x14ac:dyDescent="0.2">
      <c r="B61" s="9" t="s">
        <v>61</v>
      </c>
      <c r="C61" s="10">
        <v>0</v>
      </c>
      <c r="D61" s="11">
        <v>45595</v>
      </c>
      <c r="E61" s="10">
        <f t="shared" si="0"/>
        <v>5000</v>
      </c>
      <c r="F61" s="11">
        <f t="shared" si="1"/>
        <v>45960</v>
      </c>
    </row>
    <row r="62" spans="2:6" ht="17" x14ac:dyDescent="0.2">
      <c r="B62" s="9" t="s">
        <v>62</v>
      </c>
      <c r="C62" s="10">
        <v>0</v>
      </c>
      <c r="D62" s="11">
        <v>45595</v>
      </c>
      <c r="E62" s="10">
        <f t="shared" si="0"/>
        <v>5000</v>
      </c>
      <c r="F62" s="11">
        <f t="shared" si="1"/>
        <v>45960</v>
      </c>
    </row>
    <row r="63" spans="2:6" ht="51" x14ac:dyDescent="0.2">
      <c r="B63" s="9" t="s">
        <v>63</v>
      </c>
      <c r="C63" s="10">
        <v>0</v>
      </c>
      <c r="D63" s="11">
        <v>45595</v>
      </c>
      <c r="E63" s="10">
        <f t="shared" si="0"/>
        <v>5000</v>
      </c>
      <c r="F63" s="11">
        <f t="shared" si="1"/>
        <v>45960</v>
      </c>
    </row>
    <row r="64" spans="2:6" ht="34" x14ac:dyDescent="0.2">
      <c r="B64" s="3" t="s">
        <v>115</v>
      </c>
      <c r="C64">
        <v>0</v>
      </c>
      <c r="D64" s="2">
        <v>45595</v>
      </c>
      <c r="E64">
        <f>C64+10000</f>
        <v>10000</v>
      </c>
      <c r="F64" s="2">
        <f t="shared" si="1"/>
        <v>45960</v>
      </c>
    </row>
    <row r="65" spans="2:6" ht="34" x14ac:dyDescent="0.2">
      <c r="B65" s="3" t="s">
        <v>116</v>
      </c>
      <c r="C65">
        <v>0</v>
      </c>
      <c r="D65" s="2">
        <v>45595</v>
      </c>
      <c r="E65">
        <f>C65+10000</f>
        <v>10000</v>
      </c>
      <c r="F65" s="2">
        <f t="shared" si="1"/>
        <v>45960</v>
      </c>
    </row>
    <row r="66" spans="2:6" ht="17" x14ac:dyDescent="0.2">
      <c r="B66" s="3" t="s">
        <v>117</v>
      </c>
      <c r="C66">
        <v>0</v>
      </c>
      <c r="D66" s="2">
        <v>45595</v>
      </c>
      <c r="E66">
        <f>C66+10000</f>
        <v>10000</v>
      </c>
      <c r="F66" s="2">
        <f t="shared" si="1"/>
        <v>45960</v>
      </c>
    </row>
    <row r="67" spans="2:6" ht="34" x14ac:dyDescent="0.2">
      <c r="B67" s="3" t="s">
        <v>118</v>
      </c>
      <c r="C67">
        <v>0</v>
      </c>
      <c r="D67" s="2">
        <v>45595</v>
      </c>
      <c r="E67">
        <f>C67+10000</f>
        <v>10000</v>
      </c>
      <c r="F67" s="2">
        <f t="shared" si="1"/>
        <v>45960</v>
      </c>
    </row>
    <row r="68" spans="2:6" ht="68" x14ac:dyDescent="0.2">
      <c r="B68" s="3" t="s">
        <v>119</v>
      </c>
      <c r="C68">
        <v>0</v>
      </c>
      <c r="D68" s="2">
        <v>45595</v>
      </c>
      <c r="E68">
        <f>C68+$C$3</f>
        <v>5000</v>
      </c>
      <c r="F68" s="2">
        <f t="shared" si="1"/>
        <v>45960</v>
      </c>
    </row>
    <row r="69" spans="2:6" ht="68" x14ac:dyDescent="0.2">
      <c r="B69" s="3" t="s">
        <v>120</v>
      </c>
      <c r="C69">
        <v>0</v>
      </c>
      <c r="D69" s="2">
        <v>45595</v>
      </c>
      <c r="E69">
        <f>C69+$C$3</f>
        <v>5000</v>
      </c>
      <c r="F69" s="2">
        <f t="shared" si="1"/>
        <v>45960</v>
      </c>
    </row>
    <row r="70" spans="2:6" ht="68" x14ac:dyDescent="0.2">
      <c r="B70" s="3" t="s">
        <v>121</v>
      </c>
      <c r="C70">
        <v>0</v>
      </c>
      <c r="D70" s="2">
        <v>45595</v>
      </c>
      <c r="E70">
        <f>C70+$C$3</f>
        <v>5000</v>
      </c>
      <c r="F70" s="2">
        <f t="shared" si="1"/>
        <v>45960</v>
      </c>
    </row>
    <row r="71" spans="2:6" ht="51" x14ac:dyDescent="0.2">
      <c r="B71" s="3" t="s">
        <v>122</v>
      </c>
      <c r="C71">
        <v>0</v>
      </c>
      <c r="D71" s="2">
        <v>45595</v>
      </c>
      <c r="E71">
        <f>C71+10000</f>
        <v>10000</v>
      </c>
      <c r="F71" s="2">
        <f t="shared" si="1"/>
        <v>45960</v>
      </c>
    </row>
    <row r="72" spans="2:6" ht="34" x14ac:dyDescent="0.2">
      <c r="B72" s="3" t="s">
        <v>123</v>
      </c>
      <c r="C72">
        <v>0</v>
      </c>
      <c r="D72" s="2">
        <v>45595</v>
      </c>
      <c r="E72">
        <f>C72+10000</f>
        <v>10000</v>
      </c>
      <c r="F72" s="2">
        <f t="shared" si="1"/>
        <v>45960</v>
      </c>
    </row>
    <row r="73" spans="2:6" ht="34" x14ac:dyDescent="0.2">
      <c r="B73" s="3" t="s">
        <v>124</v>
      </c>
      <c r="C73">
        <v>0</v>
      </c>
      <c r="D73" s="2">
        <v>45595</v>
      </c>
      <c r="E73">
        <f>C73+10000</f>
        <v>10000</v>
      </c>
      <c r="F73" s="2">
        <f t="shared" si="1"/>
        <v>45960</v>
      </c>
    </row>
    <row r="74" spans="2:6" ht="34" x14ac:dyDescent="0.2">
      <c r="B74" s="3" t="s">
        <v>64</v>
      </c>
      <c r="C74">
        <v>0</v>
      </c>
      <c r="D74" s="2">
        <v>45595</v>
      </c>
      <c r="E74">
        <f>C74+$C$3</f>
        <v>5000</v>
      </c>
      <c r="F74" s="2">
        <f t="shared" si="1"/>
        <v>45960</v>
      </c>
    </row>
    <row r="75" spans="2:6" ht="17" x14ac:dyDescent="0.2">
      <c r="B75" s="3" t="s">
        <v>65</v>
      </c>
      <c r="C75">
        <v>0</v>
      </c>
      <c r="D75" s="2">
        <v>45595</v>
      </c>
      <c r="E75">
        <f>C75+$C$3</f>
        <v>5000</v>
      </c>
      <c r="F75" s="2">
        <f t="shared" si="1"/>
        <v>45960</v>
      </c>
    </row>
    <row r="76" spans="2:6" ht="34" x14ac:dyDescent="0.2">
      <c r="B76" s="3" t="s">
        <v>66</v>
      </c>
      <c r="C76">
        <v>0</v>
      </c>
      <c r="D76" s="2">
        <v>45595</v>
      </c>
      <c r="E76">
        <f>C76+$C$3</f>
        <v>5000</v>
      </c>
      <c r="F76" s="2">
        <f t="shared" si="1"/>
        <v>45960</v>
      </c>
    </row>
    <row r="77" spans="2:6" ht="51" x14ac:dyDescent="0.2">
      <c r="B77" s="3" t="s">
        <v>67</v>
      </c>
      <c r="C77">
        <v>0</v>
      </c>
      <c r="D77" s="2">
        <v>45595</v>
      </c>
      <c r="E77">
        <f t="shared" ref="E77:E128" si="2">C77+$C$3</f>
        <v>5000</v>
      </c>
      <c r="F77" s="2">
        <f t="shared" si="1"/>
        <v>45960</v>
      </c>
    </row>
    <row r="78" spans="2:6" ht="17" x14ac:dyDescent="0.2">
      <c r="B78" s="3" t="s">
        <v>68</v>
      </c>
      <c r="C78">
        <v>0</v>
      </c>
      <c r="D78" s="2">
        <v>45595</v>
      </c>
      <c r="E78">
        <f t="shared" si="2"/>
        <v>5000</v>
      </c>
      <c r="F78" s="2">
        <f t="shared" si="1"/>
        <v>45960</v>
      </c>
    </row>
    <row r="79" spans="2:6" ht="34" x14ac:dyDescent="0.2">
      <c r="B79" s="3" t="s">
        <v>69</v>
      </c>
      <c r="C79">
        <v>0</v>
      </c>
      <c r="D79" s="2">
        <v>45595</v>
      </c>
      <c r="E79">
        <f t="shared" si="2"/>
        <v>5000</v>
      </c>
      <c r="F79" s="2">
        <f t="shared" si="1"/>
        <v>45960</v>
      </c>
    </row>
    <row r="80" spans="2:6" ht="17" x14ac:dyDescent="0.2">
      <c r="B80" s="3" t="s">
        <v>70</v>
      </c>
      <c r="C80">
        <v>0</v>
      </c>
      <c r="D80" s="2">
        <v>45595</v>
      </c>
      <c r="E80">
        <f t="shared" si="2"/>
        <v>5000</v>
      </c>
      <c r="F80" s="2">
        <f t="shared" si="1"/>
        <v>45960</v>
      </c>
    </row>
    <row r="81" spans="2:6" ht="17" x14ac:dyDescent="0.2">
      <c r="B81" s="3" t="s">
        <v>71</v>
      </c>
      <c r="C81">
        <v>0</v>
      </c>
      <c r="D81" s="2">
        <v>45595</v>
      </c>
      <c r="E81">
        <f t="shared" si="2"/>
        <v>5000</v>
      </c>
      <c r="F81" s="2">
        <f t="shared" si="1"/>
        <v>45960</v>
      </c>
    </row>
    <row r="82" spans="2:6" ht="17" x14ac:dyDescent="0.2">
      <c r="B82" s="3" t="s">
        <v>72</v>
      </c>
      <c r="C82">
        <v>0</v>
      </c>
      <c r="D82" s="2">
        <v>45595</v>
      </c>
      <c r="E82">
        <f t="shared" si="2"/>
        <v>5000</v>
      </c>
      <c r="F82" s="2">
        <f t="shared" si="1"/>
        <v>45960</v>
      </c>
    </row>
    <row r="83" spans="2:6" ht="34" x14ac:dyDescent="0.2">
      <c r="B83" s="3" t="s">
        <v>73</v>
      </c>
      <c r="C83">
        <v>0</v>
      </c>
      <c r="D83" s="2">
        <v>45595</v>
      </c>
      <c r="E83">
        <f t="shared" si="2"/>
        <v>5000</v>
      </c>
      <c r="F83" s="2">
        <f t="shared" si="1"/>
        <v>45960</v>
      </c>
    </row>
    <row r="84" spans="2:6" ht="17" x14ac:dyDescent="0.2">
      <c r="B84" s="3" t="s">
        <v>74</v>
      </c>
      <c r="C84">
        <v>0</v>
      </c>
      <c r="D84" s="2">
        <v>45595</v>
      </c>
      <c r="E84">
        <f t="shared" si="2"/>
        <v>5000</v>
      </c>
      <c r="F84" s="2">
        <f t="shared" si="1"/>
        <v>45960</v>
      </c>
    </row>
    <row r="85" spans="2:6" ht="34" x14ac:dyDescent="0.2">
      <c r="B85" s="3" t="s">
        <v>75</v>
      </c>
      <c r="C85">
        <v>0</v>
      </c>
      <c r="D85" s="2">
        <v>45595</v>
      </c>
      <c r="E85">
        <f t="shared" si="2"/>
        <v>5000</v>
      </c>
      <c r="F85" s="2">
        <f t="shared" si="1"/>
        <v>45960</v>
      </c>
    </row>
    <row r="86" spans="2:6" ht="34" x14ac:dyDescent="0.2">
      <c r="B86" s="3" t="s">
        <v>76</v>
      </c>
      <c r="C86">
        <v>0</v>
      </c>
      <c r="D86" s="2">
        <v>45595</v>
      </c>
      <c r="E86">
        <f t="shared" si="2"/>
        <v>5000</v>
      </c>
      <c r="F86" s="2">
        <f t="shared" si="1"/>
        <v>45960</v>
      </c>
    </row>
    <row r="87" spans="2:6" ht="34" x14ac:dyDescent="0.2">
      <c r="B87" s="3" t="s">
        <v>77</v>
      </c>
      <c r="C87">
        <v>0</v>
      </c>
      <c r="D87" s="2">
        <v>45595</v>
      </c>
      <c r="E87">
        <f t="shared" si="2"/>
        <v>5000</v>
      </c>
      <c r="F87" s="2">
        <f t="shared" si="1"/>
        <v>45960</v>
      </c>
    </row>
    <row r="88" spans="2:6" ht="17" x14ac:dyDescent="0.2">
      <c r="B88" s="3" t="s">
        <v>78</v>
      </c>
      <c r="C88">
        <v>0</v>
      </c>
      <c r="D88" s="2">
        <v>45595</v>
      </c>
      <c r="E88">
        <f t="shared" si="2"/>
        <v>5000</v>
      </c>
      <c r="F88" s="2">
        <f t="shared" si="1"/>
        <v>45960</v>
      </c>
    </row>
    <row r="89" spans="2:6" ht="34" x14ac:dyDescent="0.2">
      <c r="B89" s="3" t="s">
        <v>79</v>
      </c>
      <c r="C89">
        <v>0</v>
      </c>
      <c r="D89" s="2">
        <v>45595</v>
      </c>
      <c r="E89">
        <f t="shared" si="2"/>
        <v>5000</v>
      </c>
      <c r="F89" s="2">
        <f t="shared" si="1"/>
        <v>45960</v>
      </c>
    </row>
    <row r="90" spans="2:6" ht="34" x14ac:dyDescent="0.2">
      <c r="B90" s="3" t="s">
        <v>80</v>
      </c>
      <c r="C90">
        <v>0</v>
      </c>
      <c r="D90" s="2">
        <v>45595</v>
      </c>
      <c r="E90">
        <f t="shared" si="2"/>
        <v>5000</v>
      </c>
      <c r="F90" s="2">
        <f t="shared" si="1"/>
        <v>45960</v>
      </c>
    </row>
    <row r="91" spans="2:6" ht="17" x14ac:dyDescent="0.2">
      <c r="B91" s="3" t="s">
        <v>81</v>
      </c>
      <c r="C91">
        <v>0</v>
      </c>
      <c r="D91" s="2">
        <v>45595</v>
      </c>
      <c r="E91">
        <f t="shared" si="2"/>
        <v>5000</v>
      </c>
      <c r="F91" s="2">
        <f t="shared" si="1"/>
        <v>45960</v>
      </c>
    </row>
    <row r="92" spans="2:6" ht="34" x14ac:dyDescent="0.2">
      <c r="B92" s="3" t="s">
        <v>82</v>
      </c>
      <c r="C92">
        <v>0</v>
      </c>
      <c r="D92" s="2">
        <v>45595</v>
      </c>
      <c r="E92">
        <f t="shared" si="2"/>
        <v>5000</v>
      </c>
      <c r="F92" s="2">
        <f t="shared" si="1"/>
        <v>45960</v>
      </c>
    </row>
    <row r="93" spans="2:6" ht="17" x14ac:dyDescent="0.2">
      <c r="B93" s="3" t="s">
        <v>83</v>
      </c>
      <c r="C93">
        <v>0</v>
      </c>
      <c r="D93" s="2">
        <v>45595</v>
      </c>
      <c r="E93">
        <f t="shared" si="2"/>
        <v>5000</v>
      </c>
      <c r="F93" s="2">
        <f t="shared" si="1"/>
        <v>45960</v>
      </c>
    </row>
    <row r="94" spans="2:6" ht="34" x14ac:dyDescent="0.2">
      <c r="B94" s="3" t="s">
        <v>84</v>
      </c>
      <c r="C94">
        <v>0</v>
      </c>
      <c r="D94" s="2">
        <v>45595</v>
      </c>
      <c r="E94">
        <f t="shared" si="2"/>
        <v>5000</v>
      </c>
      <c r="F94" s="2">
        <f t="shared" si="1"/>
        <v>45960</v>
      </c>
    </row>
    <row r="95" spans="2:6" ht="34" x14ac:dyDescent="0.2">
      <c r="B95" s="3" t="s">
        <v>85</v>
      </c>
      <c r="C95">
        <v>0</v>
      </c>
      <c r="D95" s="2">
        <v>45595</v>
      </c>
      <c r="E95">
        <f t="shared" si="2"/>
        <v>5000</v>
      </c>
      <c r="F95" s="2">
        <f t="shared" si="1"/>
        <v>45960</v>
      </c>
    </row>
    <row r="96" spans="2:6" ht="51" x14ac:dyDescent="0.2">
      <c r="B96" s="3" t="s">
        <v>86</v>
      </c>
      <c r="C96">
        <v>0</v>
      </c>
      <c r="D96" s="2">
        <v>45595</v>
      </c>
      <c r="E96">
        <f t="shared" si="2"/>
        <v>5000</v>
      </c>
      <c r="F96" s="2">
        <f t="shared" si="1"/>
        <v>45960</v>
      </c>
    </row>
    <row r="97" spans="2:6" ht="34" x14ac:dyDescent="0.2">
      <c r="B97" s="3" t="s">
        <v>87</v>
      </c>
      <c r="C97">
        <v>0</v>
      </c>
      <c r="D97" s="2">
        <v>45595</v>
      </c>
      <c r="E97">
        <f t="shared" si="2"/>
        <v>5000</v>
      </c>
      <c r="F97" s="2">
        <f t="shared" si="1"/>
        <v>45960</v>
      </c>
    </row>
    <row r="98" spans="2:6" ht="17" x14ac:dyDescent="0.2">
      <c r="B98" s="3" t="s">
        <v>88</v>
      </c>
      <c r="C98">
        <v>0</v>
      </c>
      <c r="D98" s="2">
        <v>45595</v>
      </c>
      <c r="E98">
        <f t="shared" si="2"/>
        <v>5000</v>
      </c>
      <c r="F98" s="2">
        <f t="shared" si="1"/>
        <v>45960</v>
      </c>
    </row>
    <row r="99" spans="2:6" ht="34" x14ac:dyDescent="0.2">
      <c r="B99" s="3" t="s">
        <v>89</v>
      </c>
      <c r="C99">
        <v>0</v>
      </c>
      <c r="D99" s="2">
        <v>45595</v>
      </c>
      <c r="E99">
        <f t="shared" si="2"/>
        <v>5000</v>
      </c>
      <c r="F99" s="2">
        <f t="shared" si="1"/>
        <v>45960</v>
      </c>
    </row>
    <row r="100" spans="2:6" ht="17" x14ac:dyDescent="0.2">
      <c r="B100" s="3" t="s">
        <v>28</v>
      </c>
      <c r="C100">
        <v>0</v>
      </c>
      <c r="D100" s="2">
        <v>45595</v>
      </c>
      <c r="E100">
        <f t="shared" si="2"/>
        <v>5000</v>
      </c>
      <c r="F100" s="2">
        <f t="shared" si="1"/>
        <v>45960</v>
      </c>
    </row>
    <row r="101" spans="2:6" ht="17" x14ac:dyDescent="0.2">
      <c r="B101" s="3" t="s">
        <v>90</v>
      </c>
      <c r="C101">
        <v>0</v>
      </c>
      <c r="D101" s="2">
        <v>45595</v>
      </c>
      <c r="E101">
        <f t="shared" si="2"/>
        <v>5000</v>
      </c>
      <c r="F101" s="2">
        <f t="shared" si="1"/>
        <v>45960</v>
      </c>
    </row>
    <row r="102" spans="2:6" ht="34" x14ac:dyDescent="0.2">
      <c r="B102" s="3" t="s">
        <v>91</v>
      </c>
      <c r="C102">
        <v>0</v>
      </c>
      <c r="D102" s="2">
        <v>45595</v>
      </c>
      <c r="E102">
        <f t="shared" si="2"/>
        <v>5000</v>
      </c>
      <c r="F102" s="2">
        <f t="shared" si="1"/>
        <v>45960</v>
      </c>
    </row>
    <row r="103" spans="2:6" ht="17" x14ac:dyDescent="0.2">
      <c r="B103" s="3" t="s">
        <v>92</v>
      </c>
      <c r="C103">
        <v>0</v>
      </c>
      <c r="D103" s="2">
        <v>45595</v>
      </c>
      <c r="E103">
        <f t="shared" si="2"/>
        <v>5000</v>
      </c>
      <c r="F103" s="2">
        <f t="shared" si="1"/>
        <v>45960</v>
      </c>
    </row>
    <row r="104" spans="2:6" ht="17" x14ac:dyDescent="0.2">
      <c r="B104" s="3" t="s">
        <v>93</v>
      </c>
      <c r="C104">
        <v>0</v>
      </c>
      <c r="D104" s="2">
        <v>45595</v>
      </c>
      <c r="E104">
        <f t="shared" si="2"/>
        <v>5000</v>
      </c>
      <c r="F104" s="2">
        <f t="shared" si="1"/>
        <v>45960</v>
      </c>
    </row>
    <row r="105" spans="2:6" ht="17" x14ac:dyDescent="0.2">
      <c r="B105" s="3" t="s">
        <v>94</v>
      </c>
      <c r="C105">
        <v>0</v>
      </c>
      <c r="D105" s="2">
        <v>45595</v>
      </c>
      <c r="E105">
        <f t="shared" si="2"/>
        <v>5000</v>
      </c>
      <c r="F105" s="2">
        <f t="shared" si="1"/>
        <v>45960</v>
      </c>
    </row>
    <row r="106" spans="2:6" ht="17" x14ac:dyDescent="0.2">
      <c r="B106" s="3" t="s">
        <v>95</v>
      </c>
      <c r="C106">
        <v>0</v>
      </c>
      <c r="D106" s="2">
        <v>45595</v>
      </c>
      <c r="E106">
        <f t="shared" si="2"/>
        <v>5000</v>
      </c>
      <c r="F106" s="2">
        <f t="shared" si="1"/>
        <v>45960</v>
      </c>
    </row>
    <row r="107" spans="2:6" ht="51" x14ac:dyDescent="0.2">
      <c r="B107" s="3" t="s">
        <v>96</v>
      </c>
      <c r="C107">
        <v>0</v>
      </c>
      <c r="D107" s="2">
        <v>45595</v>
      </c>
      <c r="E107">
        <f t="shared" si="2"/>
        <v>5000</v>
      </c>
      <c r="F107" s="2">
        <f t="shared" si="1"/>
        <v>45960</v>
      </c>
    </row>
    <row r="108" spans="2:6" ht="17" x14ac:dyDescent="0.2">
      <c r="B108" s="3" t="s">
        <v>97</v>
      </c>
      <c r="C108">
        <v>0</v>
      </c>
      <c r="D108" s="2">
        <v>45595</v>
      </c>
      <c r="E108">
        <f t="shared" si="2"/>
        <v>5000</v>
      </c>
      <c r="F108" s="2">
        <f t="shared" si="1"/>
        <v>45960</v>
      </c>
    </row>
    <row r="109" spans="2:6" ht="51" x14ac:dyDescent="0.2">
      <c r="B109" s="3" t="s">
        <v>98</v>
      </c>
      <c r="C109">
        <v>0</v>
      </c>
      <c r="D109" s="2">
        <v>45595</v>
      </c>
      <c r="E109">
        <f t="shared" si="2"/>
        <v>5000</v>
      </c>
      <c r="F109" s="2">
        <f t="shared" si="1"/>
        <v>45960</v>
      </c>
    </row>
    <row r="110" spans="2:6" ht="51" x14ac:dyDescent="0.2">
      <c r="B110" s="3" t="s">
        <v>99</v>
      </c>
      <c r="C110">
        <v>0</v>
      </c>
      <c r="D110" s="2">
        <v>45595</v>
      </c>
      <c r="E110">
        <f t="shared" si="2"/>
        <v>5000</v>
      </c>
      <c r="F110" s="2">
        <f t="shared" si="1"/>
        <v>45960</v>
      </c>
    </row>
    <row r="111" spans="2:6" ht="34" x14ac:dyDescent="0.2">
      <c r="B111" s="3" t="s">
        <v>100</v>
      </c>
      <c r="C111">
        <v>0</v>
      </c>
      <c r="D111" s="2">
        <v>45595</v>
      </c>
      <c r="E111">
        <f t="shared" si="2"/>
        <v>5000</v>
      </c>
      <c r="F111" s="2">
        <f t="shared" si="1"/>
        <v>45960</v>
      </c>
    </row>
    <row r="112" spans="2:6" ht="17" x14ac:dyDescent="0.2">
      <c r="B112" s="3" t="s">
        <v>101</v>
      </c>
      <c r="C112">
        <v>0</v>
      </c>
      <c r="D112" s="2">
        <v>45595</v>
      </c>
      <c r="E112">
        <f t="shared" si="2"/>
        <v>5000</v>
      </c>
      <c r="F112" s="2">
        <f t="shared" si="1"/>
        <v>45960</v>
      </c>
    </row>
    <row r="113" spans="2:6" ht="17" x14ac:dyDescent="0.2">
      <c r="B113" s="3" t="s">
        <v>102</v>
      </c>
      <c r="C113">
        <v>0</v>
      </c>
      <c r="D113" s="2">
        <v>45595</v>
      </c>
      <c r="E113">
        <f t="shared" si="2"/>
        <v>5000</v>
      </c>
      <c r="F113" s="2">
        <f t="shared" si="1"/>
        <v>45960</v>
      </c>
    </row>
    <row r="114" spans="2:6" ht="17" x14ac:dyDescent="0.2">
      <c r="B114" s="3" t="s">
        <v>103</v>
      </c>
      <c r="C114">
        <v>0</v>
      </c>
      <c r="D114" s="2">
        <v>45595</v>
      </c>
      <c r="E114">
        <f t="shared" si="2"/>
        <v>5000</v>
      </c>
      <c r="F114" s="2">
        <f t="shared" si="1"/>
        <v>45960</v>
      </c>
    </row>
    <row r="115" spans="2:6" ht="34" x14ac:dyDescent="0.2">
      <c r="B115" s="3" t="s">
        <v>104</v>
      </c>
      <c r="C115">
        <v>0</v>
      </c>
      <c r="D115" s="2">
        <v>45595</v>
      </c>
      <c r="E115">
        <f t="shared" si="2"/>
        <v>5000</v>
      </c>
      <c r="F115" s="2">
        <f t="shared" si="1"/>
        <v>45960</v>
      </c>
    </row>
    <row r="116" spans="2:6" ht="20" customHeight="1" x14ac:dyDescent="0.2">
      <c r="B116" s="3" t="s">
        <v>105</v>
      </c>
      <c r="C116">
        <v>0</v>
      </c>
      <c r="D116" s="2">
        <v>45595</v>
      </c>
      <c r="E116">
        <f t="shared" si="2"/>
        <v>5000</v>
      </c>
      <c r="F116" s="2">
        <f t="shared" si="1"/>
        <v>45960</v>
      </c>
    </row>
    <row r="117" spans="2:6" ht="17" x14ac:dyDescent="0.2">
      <c r="B117" s="3" t="s">
        <v>106</v>
      </c>
      <c r="C117">
        <v>0</v>
      </c>
      <c r="D117" s="2">
        <v>45595</v>
      </c>
      <c r="E117">
        <f t="shared" si="2"/>
        <v>5000</v>
      </c>
      <c r="F117" s="2">
        <f t="shared" si="1"/>
        <v>45960</v>
      </c>
    </row>
    <row r="118" spans="2:6" ht="51" x14ac:dyDescent="0.2">
      <c r="B118" s="3" t="s">
        <v>63</v>
      </c>
      <c r="C118">
        <v>0</v>
      </c>
      <c r="D118" s="2">
        <v>45595</v>
      </c>
      <c r="E118">
        <f t="shared" si="2"/>
        <v>5000</v>
      </c>
      <c r="F118" s="2">
        <f t="shared" si="1"/>
        <v>45960</v>
      </c>
    </row>
    <row r="119" spans="2:6" ht="34" x14ac:dyDescent="0.2">
      <c r="B119" s="3" t="s">
        <v>107</v>
      </c>
      <c r="C119">
        <v>0</v>
      </c>
      <c r="D119" s="2">
        <v>45595</v>
      </c>
      <c r="E119">
        <f t="shared" si="2"/>
        <v>5000</v>
      </c>
      <c r="F119" s="2">
        <f t="shared" si="1"/>
        <v>45960</v>
      </c>
    </row>
    <row r="120" spans="2:6" ht="34" x14ac:dyDescent="0.2">
      <c r="B120" s="3" t="s">
        <v>108</v>
      </c>
      <c r="C120">
        <v>0</v>
      </c>
      <c r="D120" s="2">
        <v>45595</v>
      </c>
      <c r="E120">
        <f t="shared" si="2"/>
        <v>5000</v>
      </c>
      <c r="F120" s="2">
        <f t="shared" si="1"/>
        <v>45960</v>
      </c>
    </row>
    <row r="121" spans="2:6" ht="17" x14ac:dyDescent="0.2">
      <c r="B121" s="3" t="s">
        <v>109</v>
      </c>
      <c r="C121">
        <v>0</v>
      </c>
      <c r="D121" s="2">
        <v>45595</v>
      </c>
      <c r="E121">
        <f t="shared" si="2"/>
        <v>5000</v>
      </c>
      <c r="F121" s="2">
        <f t="shared" si="1"/>
        <v>45960</v>
      </c>
    </row>
    <row r="122" spans="2:6" ht="17" x14ac:dyDescent="0.2">
      <c r="B122" s="3" t="s">
        <v>61</v>
      </c>
      <c r="C122">
        <v>0</v>
      </c>
      <c r="D122" s="2">
        <v>45595</v>
      </c>
      <c r="E122">
        <f t="shared" si="2"/>
        <v>5000</v>
      </c>
      <c r="F122" s="2">
        <f t="shared" ref="F122:F128" si="3">D122+365</f>
        <v>45960</v>
      </c>
    </row>
    <row r="123" spans="2:6" ht="17" x14ac:dyDescent="0.2">
      <c r="B123" s="3" t="s">
        <v>62</v>
      </c>
      <c r="C123">
        <v>0</v>
      </c>
      <c r="D123" s="2">
        <v>45595</v>
      </c>
      <c r="E123">
        <f t="shared" si="2"/>
        <v>5000</v>
      </c>
      <c r="F123" s="2">
        <f t="shared" si="3"/>
        <v>45960</v>
      </c>
    </row>
    <row r="124" spans="2:6" ht="34" x14ac:dyDescent="0.2">
      <c r="B124" s="3" t="s">
        <v>110</v>
      </c>
      <c r="C124">
        <v>0</v>
      </c>
      <c r="D124" s="2">
        <v>45595</v>
      </c>
      <c r="E124">
        <f t="shared" si="2"/>
        <v>5000</v>
      </c>
      <c r="F124" s="2">
        <f t="shared" si="3"/>
        <v>45960</v>
      </c>
    </row>
    <row r="125" spans="2:6" ht="34" x14ac:dyDescent="0.2">
      <c r="B125" s="3" t="s">
        <v>111</v>
      </c>
      <c r="C125">
        <v>0</v>
      </c>
      <c r="D125" s="2">
        <v>45595</v>
      </c>
      <c r="E125">
        <f t="shared" si="2"/>
        <v>5000</v>
      </c>
      <c r="F125" s="2">
        <f t="shared" si="3"/>
        <v>45960</v>
      </c>
    </row>
    <row r="126" spans="2:6" ht="17" x14ac:dyDescent="0.2">
      <c r="B126" s="3" t="s">
        <v>112</v>
      </c>
      <c r="C126">
        <v>0</v>
      </c>
      <c r="D126" s="2">
        <v>45595</v>
      </c>
      <c r="E126">
        <f t="shared" si="2"/>
        <v>5000</v>
      </c>
      <c r="F126" s="2">
        <f t="shared" si="3"/>
        <v>45960</v>
      </c>
    </row>
    <row r="127" spans="2:6" ht="17" x14ac:dyDescent="0.2">
      <c r="B127" s="3" t="s">
        <v>113</v>
      </c>
      <c r="C127">
        <v>0</v>
      </c>
      <c r="D127" s="2">
        <v>45595</v>
      </c>
      <c r="E127">
        <f t="shared" si="2"/>
        <v>5000</v>
      </c>
      <c r="F127" s="2">
        <f t="shared" si="3"/>
        <v>45960</v>
      </c>
    </row>
    <row r="128" spans="2:6" x14ac:dyDescent="0.2">
      <c r="B128" s="3" t="s">
        <v>114</v>
      </c>
      <c r="C128">
        <v>0</v>
      </c>
      <c r="D128" s="2">
        <v>45595</v>
      </c>
      <c r="E128">
        <f t="shared" si="2"/>
        <v>5000</v>
      </c>
      <c r="F128" s="2">
        <f t="shared" si="3"/>
        <v>45960</v>
      </c>
    </row>
  </sheetData>
  <mergeCells count="2">
    <mergeCell ref="C5:D5"/>
    <mergeCell ref="E5:F5"/>
  </mergeCells>
  <conditionalFormatting sqref="E7:E128">
    <cfRule type="cellIs" dxfId="1" priority="2" operator="lessThanOrEqual">
      <formula>$C$2</formula>
    </cfRule>
  </conditionalFormatting>
  <conditionalFormatting sqref="F7:F128">
    <cfRule type="cellIs" dxfId="0" priority="1" operator="lessThanOrEqual">
      <formula>$F$2</formula>
    </cfRule>
  </conditionalFormatting>
  <pageMargins left="0.7" right="0.7" top="0.75" bottom="0.75" header="0.3" footer="0.3"/>
  <pageSetup paperSize="9" scale="42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Barton</dc:creator>
  <cp:lastModifiedBy>Geoff Barton</cp:lastModifiedBy>
  <cp:lastPrinted>2024-11-06T21:15:33Z</cp:lastPrinted>
  <dcterms:created xsi:type="dcterms:W3CDTF">2024-11-06T20:42:44Z</dcterms:created>
  <dcterms:modified xsi:type="dcterms:W3CDTF">2024-11-13T04:45:41Z</dcterms:modified>
</cp:coreProperties>
</file>